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<sst xmlns="http://schemas.openxmlformats.org/spreadsheetml/2006/main" count="102" uniqueCount="67">
  <si>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Nr.înreg. 2885/14.11.2012</t>
  </si>
  <si>
    <t xml:space="preserve">Numar dosar : 513/111/2010, Tribunalul Bihor, Sectia a II-a Civilă, de Contencios Administrativ și Fiscal </t>
  </si>
  <si>
    <t>Judecator sindic : Cristian Monenci</t>
  </si>
  <si>
    <t>Temei juridic : art.20, lit (k) si art.74, al. (1) din Legea nr.85/2006 privind procedura insolventei</t>
  </si>
  <si>
    <t>Administrator judiciar : Global Money Recovery IPURL</t>
  </si>
  <si>
    <r>
      <t xml:space="preserve">Debitor : SC SATHMAR AGRAR SRL- </t>
    </r>
    <r>
      <rPr>
        <i/>
        <sz val="10"/>
        <rFont val="Times New Roman"/>
        <family val="1"/>
      </rPr>
      <t>societate in reorganizare, in judicial reorganisation, en redressment</t>
    </r>
  </si>
  <si>
    <t>Termen : 09.01.2013</t>
  </si>
  <si>
    <t xml:space="preserve">                        TABEL  DEFINITIV RECTIFICAT DE CREANȚE AL DEBITORULUI          </t>
  </si>
  <si>
    <t xml:space="preserve">        SC SATHMAR AGRAR SRL</t>
  </si>
  <si>
    <t>Grupa 1, art.121 pct. (1) - Creante garantate</t>
  </si>
  <si>
    <t>Nr.crt.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</si>
  <si>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</si>
  <si>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</si>
  <si>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</si>
  <si>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</si>
  <si>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</si>
  <si>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</si>
  <si>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</si>
  <si>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Hypo Alpe-Adria-Bank AG</t>
  </si>
  <si>
    <t>Klagenfurt, Alpen-Adria-Platz, 1, 9020, Austria</t>
  </si>
  <si>
    <t>Garantată, admisa partial şi sub condiţie conformadresei de justificare 1998/16.04.2010în temeiul art 66 alin(1) din Lege</t>
  </si>
  <si>
    <t>Total grupa 1:</t>
  </si>
  <si>
    <t>Grupa 2, art.123 pct. (4) - Creante bugetare</t>
  </si>
  <si>
    <t>Administratia Finantelor Publice Oradea</t>
  </si>
  <si>
    <t>Oradea,Str.D.Cantemir, nr.2-4, Jud.Bihor</t>
  </si>
  <si>
    <t>Privilegiata taxe si impozite</t>
  </si>
  <si>
    <t>Primaria Municipiului Oradea</t>
  </si>
  <si>
    <t>Oradea, P-ta Unirii nr.1, Jud.Bihor</t>
  </si>
  <si>
    <t>Primaria Com.Acas Jud.Satu Mare</t>
  </si>
  <si>
    <t>Loc.Acas nr.129, Jud.Satu Mare</t>
  </si>
  <si>
    <t>Primăria Comunei Supur</t>
  </si>
  <si>
    <t>Supuru de Jos, str. Teilor nr. 14, jud. Satu Mare</t>
  </si>
  <si>
    <t>Primaria Tasnad</t>
  </si>
  <si>
    <t>Tasnad, Str.Lacrimioarelor nr.35, Jud.Satu Mare</t>
  </si>
  <si>
    <t xml:space="preserve">Primăria Com. Viile </t>
  </si>
  <si>
    <t>Comuna Viile,str. Voinicilor, nr. 62, Satu Mare</t>
  </si>
  <si>
    <t>Total grupa 2:</t>
  </si>
  <si>
    <t>Grupa 3, art.123 pct. (7) şi (8) - Creante chirografare</t>
  </si>
  <si>
    <t>C.I. AV. Pista Silvana Cristina</t>
  </si>
  <si>
    <t>Carei, Str.1 Decembrie 1918 nr.42, Jud.Satu Mare</t>
  </si>
  <si>
    <t>Admisa integral in temeiul art.66 al.(1) din Lege</t>
  </si>
  <si>
    <t>SC Black  Pearl SRL</t>
  </si>
  <si>
    <t>Oradea, Str.Vasile Alecsandri nr.21, Ap.12, Jud.Bihor</t>
  </si>
  <si>
    <t>SC Icon Inteligent Consulting SRL</t>
  </si>
  <si>
    <t>Oradea, Str.Vasile Alecsandri 1/8, Jud.Bihor</t>
  </si>
  <si>
    <t>Otmar Golles</t>
  </si>
  <si>
    <t>Austria, 8361, Hatzendorf 134 A</t>
  </si>
  <si>
    <t>SC Stabil Ivest Act</t>
  </si>
  <si>
    <t>Oradea, Str.Vasile Alecsandri 21/12, Jud.Bihor</t>
  </si>
  <si>
    <t>Total grupa 3:</t>
  </si>
  <si>
    <t>Grupa 4, art.123, pct.(9), lit.(a) - Creante subordonate</t>
  </si>
  <si>
    <t>SC Black Pearl SRL</t>
  </si>
  <si>
    <t>Total grupa 4:</t>
  </si>
  <si>
    <t>TOTAL CREANŢE:</t>
  </si>
  <si>
    <t>TOTAL CREANŢE ACCEPTATE:</t>
  </si>
  <si>
    <t xml:space="preserve">                   </t>
  </si>
  <si>
    <t xml:space="preserve">Solicităm afişarea la uşa instanţei a Tabelului definitiv rectificat de creanţe al debitoarei în cauză,depus la grefa </t>
  </si>
  <si>
    <t>Tribunalului  Bihor în două exemplare.</t>
  </si>
  <si>
    <t xml:space="preserve">Cursul  Bancii Nationale a Romaniei valabil la data de 04.02.2010, data deschiderii procedurii - 4,0964 lei/EUR;           </t>
  </si>
  <si>
    <t xml:space="preserve">                                                                                                                                          </t>
  </si>
  <si>
    <t xml:space="preserve">Conform art.69, al.(2) din legea 85/2006 privind procedura insolventei, “creantele exprimate sau consolidate in </t>
  </si>
  <si>
    <t xml:space="preserve">valuta vor fi inregistrate la valoarea lor in lei, la cursul Bancii Nationale a Romaniei existent la data deschiderii </t>
  </si>
  <si>
    <t>procedurii”.</t>
  </si>
  <si>
    <t xml:space="preserve">Cu stimă, </t>
  </si>
  <si>
    <t xml:space="preserve">Administrator judiciar 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</si>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</sst>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"/>
    <numFmt numFmtId="166" formatCode="0%"/>
    <numFmt numFmtId="167" formatCode="0.00%"/>
    <numFmt numFmtId="168" formatCode="0.0000%"/>
    <numFmt numFmtId="169" formatCode="0.000%"/>
    <numFmt numFmtId="170" formatCode="#,##0.00&quot; lei&quot;;[RED]\-#,##0.00&quot; lei&quot;"/>
  </numFmts>
  <fonts count="16">
    <font>
      <sz val="10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i/>
      <sz val="1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2" fillId="0" borderId="0" xfId="20" applyFont="1" applyBorder="1" applyAlignment="1">
      <alignment horizontal="left" shrinkToFit="1"/>
      <protection/>
    </xf>
    <xf numFmtId="164" fontId="0" fillId="0" borderId="0" xfId="20" applyFont="1">
      <alignment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2" fillId="0" borderId="0" xfId="20" applyFont="1" applyBorder="1" applyAlignment="1">
      <alignment shrinkToFit="1"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/>
      <protection/>
    </xf>
    <xf numFmtId="164" fontId="5" fillId="0" borderId="0" xfId="20" applyFont="1">
      <alignment/>
      <protection/>
    </xf>
    <xf numFmtId="164" fontId="6" fillId="0" borderId="0" xfId="20" applyFont="1" applyBorder="1" applyAlignment="1">
      <alignment shrinkToFit="1"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64" fontId="11" fillId="0" borderId="0" xfId="20" applyFont="1" applyBorder="1" applyAlignment="1">
      <alignment wrapText="1"/>
      <protection/>
    </xf>
    <xf numFmtId="164" fontId="12" fillId="0" borderId="0" xfId="20" applyFont="1">
      <alignment/>
      <protection/>
    </xf>
    <xf numFmtId="164" fontId="11" fillId="0" borderId="1" xfId="20" applyFont="1" applyBorder="1" applyAlignment="1">
      <alignment horizontal="center" vertical="center" wrapText="1"/>
      <protection/>
    </xf>
    <xf numFmtId="164" fontId="11" fillId="0" borderId="1" xfId="20" applyFont="1" applyBorder="1" applyAlignment="1">
      <alignment horizontal="center" vertical="center"/>
      <protection/>
    </xf>
    <xf numFmtId="164" fontId="12" fillId="0" borderId="1" xfId="20" applyFont="1" applyBorder="1" applyAlignment="1">
      <alignment horizontal="center" vertical="center"/>
      <protection/>
    </xf>
    <xf numFmtId="164" fontId="12" fillId="0" borderId="1" xfId="20" applyFont="1" applyBorder="1" applyAlignment="1">
      <alignment horizontal="center" vertical="center" wrapText="1"/>
      <protection/>
    </xf>
    <xf numFmtId="165" fontId="12" fillId="0" borderId="1" xfId="20" applyNumberFormat="1" applyFont="1" applyBorder="1" applyAlignment="1">
      <alignment horizontal="center" vertical="center"/>
      <protection/>
    </xf>
    <xf numFmtId="166" fontId="12" fillId="0" borderId="1" xfId="20" applyNumberFormat="1" applyFont="1" applyBorder="1" applyAlignment="1">
      <alignment horizontal="center" vertical="center"/>
      <protection/>
    </xf>
    <xf numFmtId="167" fontId="12" fillId="0" borderId="1" xfId="20" applyNumberFormat="1" applyFont="1" applyBorder="1" applyAlignment="1">
      <alignment horizontal="center" vertical="center"/>
      <protection/>
    </xf>
    <xf numFmtId="165" fontId="11" fillId="0" borderId="1" xfId="20" applyNumberFormat="1" applyFont="1" applyBorder="1" applyAlignment="1">
      <alignment horizontal="center" vertical="center"/>
      <protection/>
    </xf>
    <xf numFmtId="166" fontId="11" fillId="0" borderId="1" xfId="20" applyNumberFormat="1" applyFont="1" applyBorder="1" applyAlignment="1">
      <alignment horizontal="center" vertical="center"/>
      <protection/>
    </xf>
    <xf numFmtId="167" fontId="11" fillId="0" borderId="1" xfId="20" applyNumberFormat="1" applyFont="1" applyBorder="1" applyAlignment="1">
      <alignment horizontal="center" vertical="center"/>
      <protection/>
    </xf>
    <xf numFmtId="164" fontId="13" fillId="0" borderId="0" xfId="20" applyFont="1" applyBorder="1" applyAlignment="1">
      <alignment horizontal="center" vertical="center"/>
      <protection/>
    </xf>
    <xf numFmtId="165" fontId="13" fillId="0" borderId="0" xfId="20" applyNumberFormat="1" applyFont="1" applyBorder="1" applyAlignment="1">
      <alignment horizontal="center" vertical="center"/>
      <protection/>
    </xf>
    <xf numFmtId="166" fontId="13" fillId="0" borderId="0" xfId="20" applyNumberFormat="1" applyFont="1" applyBorder="1" applyAlignment="1">
      <alignment horizontal="center" vertical="center"/>
      <protection/>
    </xf>
    <xf numFmtId="167" fontId="13" fillId="0" borderId="0" xfId="20" applyNumberFormat="1" applyFont="1" applyBorder="1" applyAlignment="1">
      <alignment horizontal="center" vertical="center"/>
      <protection/>
    </xf>
    <xf numFmtId="164" fontId="11" fillId="0" borderId="0" xfId="20" applyFont="1" applyBorder="1" applyAlignment="1">
      <alignment/>
      <protection/>
    </xf>
    <xf numFmtId="168" fontId="12" fillId="0" borderId="1" xfId="20" applyNumberFormat="1" applyFont="1" applyBorder="1" applyAlignment="1">
      <alignment horizontal="center" vertical="center"/>
      <protection/>
    </xf>
    <xf numFmtId="164" fontId="14" fillId="0" borderId="1" xfId="20" applyFont="1" applyBorder="1" applyAlignment="1">
      <alignment horizontal="center" vertical="center" shrinkToFit="1"/>
      <protection/>
    </xf>
    <xf numFmtId="167" fontId="12" fillId="0" borderId="1" xfId="20" applyNumberFormat="1" applyFont="1" applyBorder="1" applyAlignment="1">
      <alignment horizontal="center" vertical="center" wrapText="1"/>
      <protection/>
    </xf>
    <xf numFmtId="169" fontId="12" fillId="0" borderId="1" xfId="20" applyNumberFormat="1" applyFont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top" wrapText="1"/>
      <protection/>
    </xf>
    <xf numFmtId="170" fontId="12" fillId="0" borderId="1" xfId="20" applyNumberFormat="1" applyFont="1" applyBorder="1" applyAlignment="1">
      <alignment horizontal="center" vertical="center" wrapText="1"/>
      <protection/>
    </xf>
    <xf numFmtId="164" fontId="11" fillId="0" borderId="1" xfId="20" applyFont="1" applyBorder="1">
      <alignment/>
      <protection/>
    </xf>
    <xf numFmtId="165" fontId="11" fillId="0" borderId="1" xfId="20" applyNumberFormat="1" applyFont="1" applyBorder="1" applyAlignment="1">
      <alignment horizontal="center"/>
      <protection/>
    </xf>
    <xf numFmtId="167" fontId="11" fillId="0" borderId="1" xfId="20" applyNumberFormat="1" applyFont="1" applyBorder="1" applyAlignment="1">
      <alignment horizontal="center"/>
      <protection/>
    </xf>
    <xf numFmtId="164" fontId="11" fillId="0" borderId="0" xfId="20" applyFont="1" applyBorder="1">
      <alignment/>
      <protection/>
    </xf>
    <xf numFmtId="164" fontId="11" fillId="0" borderId="0" xfId="20" applyFont="1" applyBorder="1" applyAlignment="1">
      <alignment horizontal="center" vertical="center"/>
      <protection/>
    </xf>
    <xf numFmtId="165" fontId="11" fillId="0" borderId="0" xfId="20" applyNumberFormat="1" applyFont="1" applyBorder="1" applyAlignment="1">
      <alignment horizontal="center"/>
      <protection/>
    </xf>
    <xf numFmtId="167" fontId="11" fillId="0" borderId="0" xfId="20" applyNumberFormat="1" applyFont="1" applyBorder="1" applyAlignment="1">
      <alignment horizontal="center"/>
      <protection/>
    </xf>
    <xf numFmtId="164" fontId="11" fillId="0" borderId="0" xfId="20" applyFont="1">
      <alignment/>
      <protection/>
    </xf>
    <xf numFmtId="164" fontId="11" fillId="0" borderId="1" xfId="20" applyFont="1" applyBorder="1" applyAlignment="1">
      <alignment horizontal="center" vertical="top" wrapText="1"/>
      <protection/>
    </xf>
    <xf numFmtId="164" fontId="11" fillId="0" borderId="1" xfId="20" applyFont="1" applyBorder="1" applyAlignment="1">
      <alignment horizontal="center" vertical="top"/>
      <protection/>
    </xf>
    <xf numFmtId="170" fontId="11" fillId="0" borderId="1" xfId="20" applyNumberFormat="1" applyFont="1" applyBorder="1" applyAlignment="1">
      <alignment horizontal="center" vertical="top" wrapText="1"/>
      <protection/>
    </xf>
    <xf numFmtId="166" fontId="11" fillId="0" borderId="1" xfId="20" applyNumberFormat="1" applyFont="1" applyBorder="1" applyAlignment="1">
      <alignment horizontal="center" vertical="top" wrapText="1"/>
      <protection/>
    </xf>
    <xf numFmtId="167" fontId="11" fillId="0" borderId="1" xfId="20" applyNumberFormat="1" applyFont="1" applyBorder="1" applyAlignment="1">
      <alignment horizontal="center" vertical="top" wrapText="1"/>
      <protection/>
    </xf>
    <xf numFmtId="164" fontId="14" fillId="0" borderId="0" xfId="20" applyFont="1">
      <alignment/>
      <protection/>
    </xf>
    <xf numFmtId="170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4" fontId="15" fillId="0" borderId="0" xfId="20" applyFont="1">
      <alignment/>
      <protection/>
    </xf>
    <xf numFmtId="170" fontId="10" fillId="0" borderId="0" xfId="0" applyNumberFormat="1" applyFont="1" applyAlignment="1">
      <alignment/>
    </xf>
    <xf numFmtId="164" fontId="13" fillId="0" borderId="0" xfId="20" applyFont="1">
      <alignment/>
      <protection/>
    </xf>
    <xf numFmtId="164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66" zoomScaleNormal="166" workbookViewId="0" topLeftCell="A1">
      <selection activeCell="H59" sqref="A1:H59"/>
    </sheetView>
  </sheetViews>
  <sheetFormatPr defaultColWidth="9.140625" defaultRowHeight="12.75"/>
  <cols>
    <col min="1" max="1" width="3.140625" style="0" customWidth="1"/>
    <col min="2" max="2" width="16.00390625" style="0" customWidth="1"/>
    <col min="3" max="3" width="12.57421875" style="0" customWidth="1"/>
    <col min="4" max="4" width="13.28125" style="0" customWidth="1"/>
    <col min="5" max="5" width="13.8515625" style="0" customWidth="1"/>
    <col min="7" max="7" width="8.421875" style="0" customWidth="1"/>
    <col min="8" max="8" width="11.28125" style="0" customWidth="1"/>
    <col min="9" max="16384" width="8.8515625" style="0" customWidth="1"/>
  </cols>
  <sheetData>
    <row r="1" spans="1:7" ht="12.75">
      <c r="A1" s="1" t="s">
        <v>0</v>
      </c>
      <c r="B1" s="1"/>
      <c r="C1" s="2"/>
      <c r="D1" s="2"/>
      <c r="E1" s="2"/>
      <c r="F1" s="2"/>
      <c r="G1" s="3"/>
    </row>
    <row r="2" spans="1:7" ht="12.75">
      <c r="A2" s="4"/>
      <c r="B2" s="4"/>
      <c r="C2" s="5"/>
      <c r="D2" s="5"/>
      <c r="E2" s="5"/>
      <c r="F2" s="5"/>
      <c r="G2" s="5"/>
    </row>
    <row r="3" spans="1:7" ht="12.75">
      <c r="A3" s="6" t="s">
        <v>1</v>
      </c>
      <c r="B3" s="6"/>
      <c r="C3" s="6"/>
      <c r="D3" s="6"/>
      <c r="E3" s="6"/>
      <c r="F3" s="6"/>
      <c r="G3" s="5"/>
    </row>
    <row r="4" spans="1:7" ht="12.75">
      <c r="A4" s="7" t="s">
        <v>2</v>
      </c>
      <c r="B4" s="7"/>
      <c r="C4" s="7"/>
      <c r="D4" s="4"/>
      <c r="E4" s="4"/>
      <c r="F4" s="4"/>
      <c r="G4" s="5"/>
    </row>
    <row r="5" spans="1:7" ht="12.75">
      <c r="A5" s="7" t="s">
        <v>3</v>
      </c>
      <c r="B5" s="7"/>
      <c r="C5" s="7"/>
      <c r="D5" s="7"/>
      <c r="E5" s="7"/>
      <c r="F5" s="7"/>
      <c r="G5" s="5"/>
    </row>
    <row r="6" spans="1:7" ht="12.75">
      <c r="A6" s="7" t="s">
        <v>4</v>
      </c>
      <c r="B6" s="7"/>
      <c r="C6" s="7"/>
      <c r="D6" s="7"/>
      <c r="E6" s="4"/>
      <c r="F6" s="4"/>
      <c r="G6" s="5"/>
    </row>
    <row r="7" spans="1:7" ht="12.75">
      <c r="A7" s="8" t="s">
        <v>5</v>
      </c>
      <c r="B7" s="8"/>
      <c r="C7" s="8"/>
      <c r="D7" s="8"/>
      <c r="E7" s="8"/>
      <c r="F7" s="8"/>
      <c r="G7" s="5"/>
    </row>
    <row r="8" spans="1:7" ht="12.75">
      <c r="A8" s="7" t="s">
        <v>6</v>
      </c>
      <c r="B8" s="7"/>
      <c r="C8" s="4"/>
      <c r="D8" s="4"/>
      <c r="E8" s="4"/>
      <c r="F8" s="4"/>
      <c r="G8" s="5"/>
    </row>
    <row r="9" spans="1:7" ht="12.75">
      <c r="A9" s="4"/>
      <c r="B9" s="4"/>
      <c r="C9" s="4"/>
      <c r="D9" s="4"/>
      <c r="E9" s="4"/>
      <c r="F9" s="4"/>
      <c r="G9" s="5"/>
    </row>
    <row r="10" spans="1:7" ht="12.75">
      <c r="A10" s="9"/>
      <c r="B10" s="9"/>
      <c r="C10" s="9"/>
      <c r="D10" s="9"/>
      <c r="E10" s="9"/>
      <c r="F10" s="9"/>
      <c r="G10" s="5"/>
    </row>
    <row r="11" spans="1:7" ht="12.75">
      <c r="A11" s="10" t="s">
        <v>7</v>
      </c>
      <c r="B11" s="10"/>
      <c r="C11" s="10"/>
      <c r="D11" s="10"/>
      <c r="E11" s="10"/>
      <c r="F11" s="10"/>
      <c r="G11" s="10"/>
    </row>
    <row r="12" spans="1:7" ht="12.75">
      <c r="A12" s="11"/>
      <c r="C12" s="10" t="s">
        <v>8</v>
      </c>
      <c r="D12" s="10"/>
      <c r="E12" s="10"/>
      <c r="F12" s="12"/>
      <c r="G12" s="11"/>
    </row>
    <row r="13" spans="1:7" ht="12.75">
      <c r="A13" s="13"/>
      <c r="B13" s="14"/>
      <c r="C13" s="14"/>
      <c r="D13" s="14"/>
      <c r="E13" s="14"/>
      <c r="F13" s="14"/>
      <c r="G13" s="13"/>
    </row>
    <row r="14" spans="1:8" ht="12.75" customHeight="1">
      <c r="A14" s="15" t="s">
        <v>9</v>
      </c>
      <c r="B14" s="15"/>
      <c r="C14" s="15"/>
      <c r="D14" s="15"/>
      <c r="E14" s="16"/>
      <c r="F14" s="16"/>
      <c r="G14" s="16"/>
      <c r="H14" s="16"/>
    </row>
    <row r="15" spans="1:8" ht="12.75">
      <c r="A15" s="17" t="s">
        <v>10</v>
      </c>
      <c r="B15" s="18" t="s">
        <v>11</v>
      </c>
      <c r="C15" s="18" t="s">
        <v>12</v>
      </c>
      <c r="D15" s="17" t="s">
        <v>13</v>
      </c>
      <c r="E15" s="17" t="s">
        <v>14</v>
      </c>
      <c r="F15" s="17" t="s">
        <v>15</v>
      </c>
      <c r="G15" s="17" t="s">
        <v>16</v>
      </c>
      <c r="H15" s="18" t="s">
        <v>17</v>
      </c>
    </row>
    <row r="16" spans="1:8" ht="89.25" customHeight="1">
      <c r="A16" s="19">
        <v>1</v>
      </c>
      <c r="B16" s="20" t="s">
        <v>18</v>
      </c>
      <c r="C16" s="20" t="s">
        <v>19</v>
      </c>
      <c r="D16" s="21">
        <v>9912132.33</v>
      </c>
      <c r="E16" s="21">
        <v>9824653.98</v>
      </c>
      <c r="F16" s="22">
        <v>1</v>
      </c>
      <c r="G16" s="23">
        <f>E16/E44</f>
        <v>0.19509379537816246</v>
      </c>
      <c r="H16" s="20" t="s">
        <v>20</v>
      </c>
    </row>
    <row r="17" spans="1:8" ht="12.75">
      <c r="A17" s="18"/>
      <c r="B17" s="18" t="s">
        <v>21</v>
      </c>
      <c r="C17" s="18"/>
      <c r="D17" s="24">
        <v>9912132.33</v>
      </c>
      <c r="E17" s="24">
        <f>SUM(E16)</f>
        <v>9824653.98</v>
      </c>
      <c r="F17" s="25">
        <v>1</v>
      </c>
      <c r="G17" s="26">
        <f>SUM(G16)</f>
        <v>0.19509379537816246</v>
      </c>
      <c r="H17" s="18"/>
    </row>
    <row r="18" spans="1:8" ht="12.75">
      <c r="A18" s="27"/>
      <c r="B18" s="27"/>
      <c r="C18" s="27"/>
      <c r="D18" s="28"/>
      <c r="E18" s="28"/>
      <c r="F18" s="29"/>
      <c r="G18" s="30"/>
      <c r="H18" s="27"/>
    </row>
    <row r="19" spans="1:8" ht="12.75">
      <c r="A19" s="31" t="s">
        <v>22</v>
      </c>
      <c r="B19" s="31"/>
      <c r="C19" s="31"/>
      <c r="D19" s="31"/>
      <c r="E19" s="16"/>
      <c r="F19" s="16"/>
      <c r="G19" s="16"/>
      <c r="H19" s="16"/>
    </row>
    <row r="20" spans="1:8" ht="12.75">
      <c r="A20" s="17" t="s">
        <v>10</v>
      </c>
      <c r="B20" s="18" t="s">
        <v>11</v>
      </c>
      <c r="C20" s="18" t="s">
        <v>12</v>
      </c>
      <c r="D20" s="17" t="s">
        <v>13</v>
      </c>
      <c r="E20" s="17" t="s">
        <v>14</v>
      </c>
      <c r="F20" s="17" t="s">
        <v>15</v>
      </c>
      <c r="G20" s="17" t="s">
        <v>16</v>
      </c>
      <c r="H20" s="18" t="s">
        <v>17</v>
      </c>
    </row>
    <row r="21" spans="1:8" ht="12.75">
      <c r="A21" s="19">
        <v>1</v>
      </c>
      <c r="B21" s="20" t="s">
        <v>23</v>
      </c>
      <c r="C21" s="20" t="s">
        <v>24</v>
      </c>
      <c r="D21" s="21">
        <v>552</v>
      </c>
      <c r="E21" s="21">
        <v>552</v>
      </c>
      <c r="F21" s="23">
        <f>E21/E27</f>
        <v>0.03125394566909206</v>
      </c>
      <c r="G21" s="32">
        <f>E21/E44</f>
        <v>1.0961380957331758E-05</v>
      </c>
      <c r="H21" s="20" t="s">
        <v>25</v>
      </c>
    </row>
    <row r="22" spans="1:8" ht="12.75">
      <c r="A22" s="19">
        <v>2</v>
      </c>
      <c r="B22" s="20" t="s">
        <v>26</v>
      </c>
      <c r="C22" s="20" t="s">
        <v>27</v>
      </c>
      <c r="D22" s="21">
        <v>24.47</v>
      </c>
      <c r="E22" s="21">
        <v>24.47</v>
      </c>
      <c r="F22" s="23">
        <f>E22/E27</f>
        <v>0.001385478352396164</v>
      </c>
      <c r="G22" s="32">
        <f>E22/E44</f>
        <v>4.859148406266452E-07</v>
      </c>
      <c r="H22" s="20" t="s">
        <v>25</v>
      </c>
    </row>
    <row r="23" spans="1:8" ht="12.75">
      <c r="A23" s="19">
        <v>3</v>
      </c>
      <c r="B23" s="20" t="s">
        <v>28</v>
      </c>
      <c r="C23" s="20" t="s">
        <v>29</v>
      </c>
      <c r="D23" s="21">
        <v>2166.3</v>
      </c>
      <c r="E23" s="21">
        <v>2166.3</v>
      </c>
      <c r="F23" s="23">
        <f>E23/E27</f>
        <v>0.12265475091114877</v>
      </c>
      <c r="G23" s="32">
        <f>E23/E44</f>
        <v>4.301746298526774E-05</v>
      </c>
      <c r="H23" s="20" t="s">
        <v>25</v>
      </c>
    </row>
    <row r="24" spans="1:8" ht="12.75">
      <c r="A24" s="19">
        <v>4</v>
      </c>
      <c r="B24" s="20" t="s">
        <v>30</v>
      </c>
      <c r="C24" s="20" t="s">
        <v>31</v>
      </c>
      <c r="D24" s="21">
        <v>5914</v>
      </c>
      <c r="E24" s="21">
        <v>5914</v>
      </c>
      <c r="F24" s="23">
        <f>E24/E27</f>
        <v>0.3348475266069029</v>
      </c>
      <c r="G24" s="32">
        <f>E24/E44</f>
        <v>0.00011743769380735511</v>
      </c>
      <c r="H24" s="20" t="s">
        <v>25</v>
      </c>
    </row>
    <row r="25" spans="1:8" ht="12.75">
      <c r="A25" s="19">
        <v>5</v>
      </c>
      <c r="B25" s="20" t="s">
        <v>32</v>
      </c>
      <c r="C25" s="20" t="s">
        <v>33</v>
      </c>
      <c r="D25" s="21">
        <v>1619</v>
      </c>
      <c r="E25" s="21">
        <v>1619</v>
      </c>
      <c r="F25" s="23">
        <f>E25/E27</f>
        <v>0.09166691673597833</v>
      </c>
      <c r="G25" s="32">
        <f>E25/E44</f>
        <v>3.214941262666688E-05</v>
      </c>
      <c r="H25" s="20" t="s">
        <v>25</v>
      </c>
    </row>
    <row r="26" spans="1:8" ht="12.75">
      <c r="A26" s="19">
        <v>6</v>
      </c>
      <c r="B26" s="20" t="s">
        <v>34</v>
      </c>
      <c r="C26" s="20" t="s">
        <v>35</v>
      </c>
      <c r="D26" s="21">
        <v>7386</v>
      </c>
      <c r="E26" s="21">
        <v>7386</v>
      </c>
      <c r="F26" s="23">
        <f>E26/E27</f>
        <v>0.4181913817244817</v>
      </c>
      <c r="G26" s="32">
        <f>E26/E44</f>
        <v>0.00014666804302690645</v>
      </c>
      <c r="H26" s="20" t="s">
        <v>25</v>
      </c>
    </row>
    <row r="27" spans="1:8" ht="12.75">
      <c r="A27" s="18"/>
      <c r="B27" s="18" t="s">
        <v>36</v>
      </c>
      <c r="C27" s="18"/>
      <c r="D27" s="24">
        <f>SUM(D21:D26)</f>
        <v>17661.77</v>
      </c>
      <c r="E27" s="24">
        <f>SUM(E21:E26)</f>
        <v>17661.77</v>
      </c>
      <c r="F27" s="26">
        <f>SUM(F21:F26)</f>
        <v>0.9999999999999999</v>
      </c>
      <c r="G27" s="26">
        <f>SUM(G21:G26)</f>
        <v>0.00035071990824415457</v>
      </c>
      <c r="H27" s="18"/>
    </row>
    <row r="28" spans="1:8" ht="12.75">
      <c r="A28" s="27"/>
      <c r="B28" s="27"/>
      <c r="C28" s="27"/>
      <c r="D28" s="28"/>
      <c r="E28" s="28"/>
      <c r="F28" s="30"/>
      <c r="G28" s="30"/>
      <c r="H28" s="27"/>
    </row>
    <row r="29" spans="1:8" ht="12.75">
      <c r="A29" s="31" t="s">
        <v>37</v>
      </c>
      <c r="B29" s="31"/>
      <c r="C29" s="31"/>
      <c r="D29" s="31"/>
      <c r="E29" s="31"/>
      <c r="F29" s="9"/>
      <c r="G29" s="9"/>
      <c r="H29" s="9"/>
    </row>
    <row r="30" spans="1:8" ht="12.75">
      <c r="A30" s="33" t="s">
        <v>10</v>
      </c>
      <c r="B30" s="18" t="s">
        <v>11</v>
      </c>
      <c r="C30" s="18" t="s">
        <v>12</v>
      </c>
      <c r="D30" s="17" t="s">
        <v>13</v>
      </c>
      <c r="E30" s="17" t="s">
        <v>14</v>
      </c>
      <c r="F30" s="17" t="s">
        <v>15</v>
      </c>
      <c r="G30" s="17" t="s">
        <v>16</v>
      </c>
      <c r="H30" s="18" t="s">
        <v>17</v>
      </c>
    </row>
    <row r="31" spans="1:8" ht="51" customHeight="1">
      <c r="A31" s="19">
        <v>1</v>
      </c>
      <c r="B31" s="20" t="s">
        <v>38</v>
      </c>
      <c r="C31" s="20" t="s">
        <v>39</v>
      </c>
      <c r="D31" s="21">
        <v>214200</v>
      </c>
      <c r="E31" s="21">
        <v>214200</v>
      </c>
      <c r="F31" s="34">
        <v>0.006339755061941245</v>
      </c>
      <c r="G31" s="35">
        <f>E31/E44</f>
        <v>0.004253492393225476</v>
      </c>
      <c r="H31" s="20" t="s">
        <v>40</v>
      </c>
    </row>
    <row r="32" spans="1:8" ht="57" customHeight="1">
      <c r="A32" s="36">
        <v>2</v>
      </c>
      <c r="B32" s="20" t="s">
        <v>41</v>
      </c>
      <c r="C32" s="20" t="s">
        <v>42</v>
      </c>
      <c r="D32" s="21">
        <v>33223536.86</v>
      </c>
      <c r="E32" s="21">
        <v>33223536.86</v>
      </c>
      <c r="F32" s="34">
        <v>0.9833290662174442</v>
      </c>
      <c r="G32" s="35">
        <f>E32/E44</f>
        <v>0.6597388483195901</v>
      </c>
      <c r="H32" s="20" t="s">
        <v>40</v>
      </c>
    </row>
    <row r="33" spans="1:8" ht="48.75" customHeight="1">
      <c r="A33" s="19">
        <v>3</v>
      </c>
      <c r="B33" s="20" t="s">
        <v>43</v>
      </c>
      <c r="C33" s="20" t="s">
        <v>44</v>
      </c>
      <c r="D33" s="21">
        <v>1265.4</v>
      </c>
      <c r="E33" s="21">
        <v>1265.4</v>
      </c>
      <c r="F33" s="34">
        <v>3.7452502592812576E-05</v>
      </c>
      <c r="G33" s="35">
        <f>E33/E44</f>
        <v>2.5127774390231175E-05</v>
      </c>
      <c r="H33" s="20" t="s">
        <v>40</v>
      </c>
    </row>
    <row r="34" spans="1:8" ht="42.75" customHeight="1">
      <c r="A34" s="20">
        <v>4</v>
      </c>
      <c r="B34" s="20" t="s">
        <v>45</v>
      </c>
      <c r="C34" s="20" t="s">
        <v>46</v>
      </c>
      <c r="D34" s="37">
        <v>4675.45</v>
      </c>
      <c r="E34" s="37">
        <v>4675.45</v>
      </c>
      <c r="F34" s="34">
        <v>0.00013838098881584126</v>
      </c>
      <c r="G34" s="35">
        <f>E34/E44</f>
        <v>9.284309528434197E-05</v>
      </c>
      <c r="H34" s="20" t="s">
        <v>40</v>
      </c>
    </row>
    <row r="35" spans="1:8" ht="12.75">
      <c r="A35" s="19">
        <v>5</v>
      </c>
      <c r="B35" s="20" t="s">
        <v>47</v>
      </c>
      <c r="C35" s="20" t="s">
        <v>48</v>
      </c>
      <c r="D35" s="21">
        <v>343117.56</v>
      </c>
      <c r="E35" s="21">
        <v>343116.56</v>
      </c>
      <c r="F35" s="34">
        <v>0.010155345229205729</v>
      </c>
      <c r="G35" s="35">
        <f>E35/E44</f>
        <v>0.006813462548784745</v>
      </c>
      <c r="H35" s="20" t="s">
        <v>40</v>
      </c>
    </row>
    <row r="36" spans="1:8" ht="12.75">
      <c r="A36" s="38"/>
      <c r="B36" s="18" t="s">
        <v>49</v>
      </c>
      <c r="C36" s="38"/>
      <c r="D36" s="39">
        <f>SUM(D31:D35)</f>
        <v>33786795.269999996</v>
      </c>
      <c r="E36" s="39">
        <v>33786794.269999996</v>
      </c>
      <c r="F36" s="40">
        <v>1</v>
      </c>
      <c r="G36" s="40">
        <f>SUM(G31:G35)</f>
        <v>0.6709237741312749</v>
      </c>
      <c r="H36" s="38"/>
    </row>
    <row r="37" spans="1:8" ht="12.75">
      <c r="A37" s="41"/>
      <c r="B37" s="42"/>
      <c r="C37" s="41"/>
      <c r="D37" s="43"/>
      <c r="E37" s="43"/>
      <c r="F37" s="44"/>
      <c r="G37" s="44"/>
      <c r="H37" s="41"/>
    </row>
    <row r="38" spans="1:8" ht="12.75">
      <c r="A38" s="45" t="s">
        <v>50</v>
      </c>
      <c r="C38" s="16"/>
      <c r="D38" s="16"/>
      <c r="E38" s="16"/>
      <c r="F38" s="16"/>
      <c r="G38" s="16"/>
      <c r="H38" s="16"/>
    </row>
    <row r="39" spans="1:8" ht="12.75">
      <c r="A39" s="18" t="s">
        <v>10</v>
      </c>
      <c r="B39" s="18" t="s">
        <v>11</v>
      </c>
      <c r="C39" s="18" t="s">
        <v>12</v>
      </c>
      <c r="D39" s="17" t="s">
        <v>13</v>
      </c>
      <c r="E39" s="17" t="s">
        <v>14</v>
      </c>
      <c r="F39" s="17" t="s">
        <v>15</v>
      </c>
      <c r="G39" s="17" t="s">
        <v>16</v>
      </c>
      <c r="H39" s="18" t="s">
        <v>17</v>
      </c>
    </row>
    <row r="40" spans="1:8" ht="12.75">
      <c r="A40" s="19">
        <v>1</v>
      </c>
      <c r="B40" s="20" t="s">
        <v>51</v>
      </c>
      <c r="C40" s="20" t="s">
        <v>42</v>
      </c>
      <c r="D40" s="21">
        <v>6729508.31</v>
      </c>
      <c r="E40" s="21">
        <v>6729508.31</v>
      </c>
      <c r="F40" s="34">
        <v>1</v>
      </c>
      <c r="G40" s="34">
        <f>E40/E44</f>
        <v>0.1336317105823185</v>
      </c>
      <c r="H40" s="20" t="s">
        <v>40</v>
      </c>
    </row>
    <row r="41" spans="1:8" ht="13.5" customHeight="1">
      <c r="A41" s="46"/>
      <c r="B41" s="47" t="s">
        <v>52</v>
      </c>
      <c r="C41" s="47"/>
      <c r="D41" s="48">
        <v>6729508.31</v>
      </c>
      <c r="E41" s="48">
        <v>6729508.31</v>
      </c>
      <c r="F41" s="49">
        <v>1</v>
      </c>
      <c r="G41" s="50">
        <f>SUM(G40)</f>
        <v>0.1336317105823185</v>
      </c>
      <c r="H41" s="49"/>
    </row>
    <row r="42" spans="1:8" ht="12.75">
      <c r="A42" s="9"/>
      <c r="B42" s="9"/>
      <c r="C42" s="9"/>
      <c r="D42" s="5"/>
      <c r="E42" s="5"/>
      <c r="F42" s="5"/>
      <c r="G42" s="5"/>
      <c r="H42" s="5"/>
    </row>
    <row r="43" spans="1:8" ht="12.75">
      <c r="A43" s="13"/>
      <c r="B43" s="51" t="s">
        <v>53</v>
      </c>
      <c r="C43" s="13"/>
      <c r="D43" s="52"/>
      <c r="E43" s="53">
        <f>D17+D27+D36+D41</f>
        <v>50446097.68</v>
      </c>
      <c r="G43" s="54"/>
      <c r="H43" s="5"/>
    </row>
    <row r="44" spans="1:8" ht="12.75">
      <c r="A44" s="13"/>
      <c r="B44" s="51" t="s">
        <v>54</v>
      </c>
      <c r="C44" s="13"/>
      <c r="D44" s="55"/>
      <c r="E44" s="53">
        <f>E17+E27+E36+E41</f>
        <v>50358618.33</v>
      </c>
      <c r="G44" s="54"/>
      <c r="H44" s="5"/>
    </row>
    <row r="45" spans="1:8" ht="12.75">
      <c r="A45" s="9"/>
      <c r="B45" s="56" t="s">
        <v>55</v>
      </c>
      <c r="C45" s="9"/>
      <c r="D45" s="5"/>
      <c r="E45" s="5"/>
      <c r="F45" s="5"/>
      <c r="G45" s="5"/>
      <c r="H45" s="5"/>
    </row>
    <row r="46" spans="1:8" ht="12.75">
      <c r="A46" s="9" t="s">
        <v>56</v>
      </c>
      <c r="B46" s="56"/>
      <c r="C46" s="9"/>
      <c r="D46" s="5"/>
      <c r="E46" s="5"/>
      <c r="F46" s="5"/>
      <c r="G46" s="5"/>
      <c r="H46" s="5"/>
    </row>
    <row r="47" spans="1:8" ht="12.75">
      <c r="A47" s="5" t="s">
        <v>57</v>
      </c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9" t="s">
        <v>58</v>
      </c>
      <c r="B49" s="9"/>
      <c r="C49" s="9"/>
      <c r="D49" s="5"/>
      <c r="E49" s="5"/>
      <c r="F49" s="5"/>
      <c r="G49" s="5"/>
      <c r="H49" s="5"/>
    </row>
    <row r="50" spans="1:8" ht="12.75">
      <c r="A50" s="9" t="s">
        <v>59</v>
      </c>
      <c r="B50" s="9"/>
      <c r="C50" s="9"/>
      <c r="D50" s="5"/>
      <c r="E50" s="5"/>
      <c r="F50" s="5"/>
      <c r="G50" s="5"/>
      <c r="H50" s="5"/>
    </row>
    <row r="51" spans="1:8" ht="12.75">
      <c r="A51" s="9" t="s">
        <v>60</v>
      </c>
      <c r="B51" s="9"/>
      <c r="C51" s="9"/>
      <c r="D51" s="5"/>
      <c r="E51" s="5"/>
      <c r="F51" s="5"/>
      <c r="G51" s="5"/>
      <c r="H51" s="5"/>
    </row>
    <row r="52" spans="1:8" ht="12.75">
      <c r="A52" s="9" t="s">
        <v>61</v>
      </c>
      <c r="B52" s="9"/>
      <c r="C52" s="9"/>
      <c r="D52" s="5"/>
      <c r="E52" s="5"/>
      <c r="F52" s="5"/>
      <c r="G52" s="5"/>
      <c r="H52" s="5"/>
    </row>
    <row r="53" spans="1:8" ht="12.75">
      <c r="A53" s="9" t="s">
        <v>62</v>
      </c>
      <c r="B53" s="9"/>
      <c r="C53" s="9"/>
      <c r="D53" s="5"/>
      <c r="E53" s="5"/>
      <c r="F53" s="5"/>
      <c r="G53" s="5"/>
      <c r="H53" s="5"/>
    </row>
    <row r="55" ht="12.75">
      <c r="A55" s="57" t="s">
        <v>63</v>
      </c>
    </row>
    <row r="57" ht="12.75">
      <c r="A57" s="57" t="s">
        <v>64</v>
      </c>
    </row>
    <row r="58" ht="12.75">
      <c r="A58" s="57" t="s">
        <v>65</v>
      </c>
    </row>
    <row r="59" ht="12.75">
      <c r="A59" s="57" t="s">
        <v>66</v>
      </c>
    </row>
  </sheetData>
  <sheetProtection selectLockedCells="1" selectUnlockedCells="1"/>
  <mergeCells count="11">
    <mergeCell ref="A1:B1"/>
    <mergeCell ref="A3:F3"/>
    <mergeCell ref="A4:C4"/>
    <mergeCell ref="A6:D6"/>
    <mergeCell ref="A8:B8"/>
    <mergeCell ref="A11:G11"/>
    <mergeCell ref="C12:E12"/>
    <mergeCell ref="A14:D14"/>
    <mergeCell ref="A19:D19"/>
    <mergeCell ref="A29:E29"/>
    <mergeCell ref="B41:C41"/>
  </mergeCells>
  <printOptions/>
  <pageMargins left="0.7" right="0.7" top="1.8701388888888888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6" zoomScaleNormal="166" workbookViewId="0" topLeftCell="A1">
      <selection activeCell="A1" sqref="A1:H59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6" zoomScaleNormal="166" workbookViewId="0" topLeftCell="A1">
      <selection activeCell="A1" sqref="A1:H59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 </cp:lastModifiedBy>
  <cp:lastPrinted>2012-11-23T07:45:06Z</cp:lastPrinted>
  <dcterms:created xsi:type="dcterms:W3CDTF">2010-06-23T13:45:54Z</dcterms:created>
  <dcterms:modified xsi:type="dcterms:W3CDTF">2012-11-23T07:48:12Z</dcterms:modified>
  <cp:category/>
  <cp:version/>
  <cp:contentType/>
  <cp:contentStatus/>
  <cp:revision>9</cp:revision>
</cp:coreProperties>
</file>